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195" windowHeight="132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<sst xmlns="http://schemas.openxmlformats.org/spreadsheetml/2006/main" count="29" uniqueCount="18">
  <si>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h</t>
  </si>
  <si>
    <t>min</t>
  </si>
  <si>
    <t>s</t>
  </si>
  <si>
    <t>Roue dentée</t>
  </si>
  <si>
    <t>dents</t>
  </si>
  <si>
    <t>Période VSF</t>
  </si>
  <si>
    <t>VSF</t>
  </si>
  <si>
    <t>Moteur</t>
  </si>
  <si>
    <t>Poulies</t>
  </si>
  <si>
    <t>pas/tour</t>
  </si>
  <si>
    <t>Jour sidéral</t>
  </si>
  <si>
    <t>Résolution moteurs</t>
  </si>
  <si>
    <t>"/µpas</t>
  </si>
  <si>
    <t>s/µpas</t>
  </si>
  <si>
    <t>AD :</t>
  </si>
  <si>
    <t>Déc :</t>
  </si>
  <si>
    <r>
      <t>δt</t>
    </r>
    <r>
      <rPr>
        <b/>
        <vertAlign val="subscript"/>
        <sz val="10"/>
        <rFont val="Arial"/>
        <family val="2"/>
      </rPr>
      <t>µpas</t>
    </r>
    <r>
      <rPr>
        <b/>
        <sz val="10"/>
        <rFont val="Arial"/>
        <family val="2"/>
      </rPr>
      <t xml:space="preserve">
(vitesse sidérale)</t>
    </r>
  </si>
  <si>
    <t>µpas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</si>
</sst>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right" vertical="center"/>
    </xf>
    <xf numFmtId="0" fontId="0" fillId="3" borderId="9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4" fillId="3" borderId="10" xfId="0" applyFont="1" applyFill="1" applyBorder="1" applyAlignment="1">
      <alignment horizontal="right" vertical="center"/>
    </xf>
    <xf numFmtId="0" fontId="0" fillId="3" borderId="11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0" fontId="4" fillId="3" borderId="12" xfId="0" applyFont="1" applyFill="1" applyBorder="1" applyAlignment="1">
      <alignment horizontal="right" vertical="center"/>
    </xf>
    <xf numFmtId="0" fontId="0" fillId="3" borderId="13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68" fontId="3" fillId="3" borderId="16" xfId="0" applyNumberFormat="1" applyFont="1" applyFill="1" applyBorder="1" applyAlignment="1">
      <alignment horizontal="right" vertical="center"/>
    </xf>
    <xf numFmtId="168" fontId="3" fillId="3" borderId="17" xfId="0" applyNumberFormat="1" applyFont="1" applyFill="1" applyBorder="1" applyAlignment="1">
      <alignment horizontal="right" vertical="center"/>
    </xf>
    <xf numFmtId="168" fontId="3" fillId="3" borderId="1" xfId="0" applyNumberFormat="1" applyFont="1" applyFill="1" applyBorder="1" applyAlignment="1">
      <alignment horizontal="right" vertical="center"/>
    </xf>
    <xf numFmtId="168" fontId="3" fillId="3" borderId="3" xfId="0" applyNumberFormat="1" applyFont="1" applyFill="1" applyBorder="1" applyAlignment="1">
      <alignment horizontal="righ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right" vertical="center"/>
    </xf>
    <xf numFmtId="0" fontId="0" fillId="3" borderId="19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167" fontId="3" fillId="3" borderId="16" xfId="0" applyNumberFormat="1" applyFont="1" applyFill="1" applyBorder="1" applyAlignment="1">
      <alignment horizontal="right" vertical="center"/>
    </xf>
    <xf numFmtId="167" fontId="3" fillId="3" borderId="17" xfId="0" applyNumberFormat="1" applyFont="1" applyFill="1" applyBorder="1" applyAlignment="1">
      <alignment horizontal="right" vertical="center"/>
    </xf>
    <xf numFmtId="2" fontId="3" fillId="3" borderId="16" xfId="0" applyNumberFormat="1" applyFont="1" applyFill="1" applyBorder="1" applyAlignment="1">
      <alignment horizontal="right" vertical="center"/>
    </xf>
    <xf numFmtId="2" fontId="3" fillId="3" borderId="17" xfId="0" applyNumberFormat="1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"/>
  <sheetViews>
    <sheetView tabSelected="1" workbookViewId="0" topLeftCell="A1">
      <selection activeCell="G14" sqref="G14"/>
    </sheetView>
  </sheetViews>
  <sheetFormatPr defaultColWidth="11.421875" defaultRowHeight="12.75"/>
  <cols>
    <col min="1" max="1" width="3.140625" style="1" customWidth="1"/>
    <col min="2" max="3" width="6.28125" style="1" customWidth="1"/>
    <col min="4" max="4" width="5.00390625" style="1" customWidth="1"/>
    <col min="5" max="5" width="4.7109375" style="1" customWidth="1"/>
    <col min="6" max="6" width="6.00390625" style="1" customWidth="1"/>
    <col min="7" max="7" width="9.421875" style="1" customWidth="1"/>
    <col min="8" max="8" width="3.7109375" style="1" customWidth="1"/>
    <col min="9" max="9" width="6.8515625" style="1" customWidth="1"/>
    <col min="10" max="10" width="3.7109375" style="1" customWidth="1"/>
    <col min="11" max="11" width="5.8515625" style="1" customWidth="1"/>
    <col min="12" max="12" width="5.00390625" style="1" customWidth="1"/>
    <col min="13" max="13" width="8.57421875" style="1" customWidth="1"/>
    <col min="14" max="14" width="6.7109375" style="1" customWidth="1"/>
    <col min="15" max="16" width="9.7109375" style="1" customWidth="1"/>
    <col min="17" max="18" width="8.7109375" style="1" customWidth="1"/>
    <col min="19" max="16384" width="11.421875" style="1" customWidth="1"/>
  </cols>
  <sheetData>
    <row r="1" ht="13.5" thickBot="1"/>
    <row r="2" spans="2:18" ht="30" customHeight="1" thickBot="1">
      <c r="B2" s="8" t="s">
        <v>10</v>
      </c>
      <c r="C2" s="9"/>
      <c r="D2" s="8" t="s">
        <v>3</v>
      </c>
      <c r="E2" s="10"/>
      <c r="F2" s="9"/>
      <c r="G2" s="8" t="s">
        <v>5</v>
      </c>
      <c r="H2" s="9"/>
      <c r="I2" s="8" t="s">
        <v>8</v>
      </c>
      <c r="J2" s="10"/>
      <c r="K2" s="9"/>
      <c r="L2" s="8" t="s">
        <v>7</v>
      </c>
      <c r="M2" s="9"/>
      <c r="N2" s="24" t="s">
        <v>17</v>
      </c>
      <c r="O2" s="25" t="s">
        <v>11</v>
      </c>
      <c r="P2" s="26"/>
      <c r="Q2" s="27" t="s">
        <v>16</v>
      </c>
      <c r="R2" s="26"/>
    </row>
    <row r="3" spans="2:18" ht="12.75">
      <c r="B3" s="11">
        <v>23</v>
      </c>
      <c r="C3" s="12" t="s">
        <v>0</v>
      </c>
      <c r="D3" s="13" t="s">
        <v>14</v>
      </c>
      <c r="E3" s="55">
        <v>200</v>
      </c>
      <c r="F3" s="14" t="s">
        <v>4</v>
      </c>
      <c r="G3" s="53">
        <f>(B3*3600+B4*60+B5)/E3</f>
        <v>430.82045</v>
      </c>
      <c r="H3" s="39" t="s">
        <v>2</v>
      </c>
      <c r="I3" s="28" t="s">
        <v>6</v>
      </c>
      <c r="J3" s="45">
        <v>48</v>
      </c>
      <c r="K3" s="48" t="s">
        <v>4</v>
      </c>
      <c r="L3" s="41">
        <v>400</v>
      </c>
      <c r="M3" s="39" t="s">
        <v>9</v>
      </c>
      <c r="N3" s="29">
        <v>64</v>
      </c>
      <c r="O3" s="35">
        <f>(360*3600)*(J4/J3)/(L3*E3)/N3</f>
        <v>0.094921875</v>
      </c>
      <c r="P3" s="39" t="s">
        <v>12</v>
      </c>
      <c r="Q3" s="51">
        <f>(G3/L3)*(J4/J3)/N3</f>
        <v>0.006310846435546875</v>
      </c>
      <c r="R3" s="39" t="s">
        <v>13</v>
      </c>
    </row>
    <row r="4" spans="2:18" ht="12.75">
      <c r="B4" s="15">
        <v>56</v>
      </c>
      <c r="C4" s="16" t="s">
        <v>1</v>
      </c>
      <c r="D4" s="17"/>
      <c r="E4" s="56"/>
      <c r="F4" s="18"/>
      <c r="G4" s="54"/>
      <c r="H4" s="40"/>
      <c r="I4" s="30" t="s">
        <v>7</v>
      </c>
      <c r="J4" s="46">
        <v>18</v>
      </c>
      <c r="K4" s="49" t="s">
        <v>4</v>
      </c>
      <c r="L4" s="42"/>
      <c r="M4" s="40"/>
      <c r="N4" s="31"/>
      <c r="O4" s="36"/>
      <c r="P4" s="40"/>
      <c r="Q4" s="52"/>
      <c r="R4" s="40"/>
    </row>
    <row r="5" spans="2:18" ht="13.5" thickBot="1">
      <c r="B5" s="19">
        <v>4.09</v>
      </c>
      <c r="C5" s="20" t="s">
        <v>2</v>
      </c>
      <c r="D5" s="17" t="s">
        <v>15</v>
      </c>
      <c r="E5" s="56">
        <v>134</v>
      </c>
      <c r="F5" s="21" t="s">
        <v>4</v>
      </c>
      <c r="G5" s="2"/>
      <c r="H5" s="3"/>
      <c r="I5" s="30" t="s">
        <v>6</v>
      </c>
      <c r="J5" s="46">
        <f>J3</f>
        <v>48</v>
      </c>
      <c r="K5" s="49" t="s">
        <v>4</v>
      </c>
      <c r="L5" s="43">
        <f>L3</f>
        <v>400</v>
      </c>
      <c r="M5" s="21" t="s">
        <v>9</v>
      </c>
      <c r="N5" s="32">
        <f>N3</f>
        <v>64</v>
      </c>
      <c r="O5" s="37">
        <f>(360*3600)*(J6/J5)/(L5*E5)/N5</f>
        <v>0.14167444029850745</v>
      </c>
      <c r="P5" s="21" t="s">
        <v>12</v>
      </c>
      <c r="Q5" s="6"/>
      <c r="R5" s="3"/>
    </row>
    <row r="6" spans="2:18" ht="13.5" thickBot="1">
      <c r="B6" s="58"/>
      <c r="C6" s="58"/>
      <c r="D6" s="22"/>
      <c r="E6" s="57"/>
      <c r="F6" s="23"/>
      <c r="G6" s="4"/>
      <c r="H6" s="5"/>
      <c r="I6" s="33" t="s">
        <v>7</v>
      </c>
      <c r="J6" s="47">
        <f>J4</f>
        <v>18</v>
      </c>
      <c r="K6" s="50" t="s">
        <v>4</v>
      </c>
      <c r="L6" s="44"/>
      <c r="M6" s="23"/>
      <c r="N6" s="34"/>
      <c r="O6" s="38"/>
      <c r="P6" s="23"/>
      <c r="Q6" s="7"/>
      <c r="R6" s="5"/>
    </row>
  </sheetData>
  <mergeCells count="30">
    <mergeCell ref="G2:H2"/>
    <mergeCell ref="I2:K2"/>
    <mergeCell ref="B2:C2"/>
    <mergeCell ref="D3:D4"/>
    <mergeCell ref="E3:E4"/>
    <mergeCell ref="F3:F4"/>
    <mergeCell ref="D2:F2"/>
    <mergeCell ref="L2:M2"/>
    <mergeCell ref="L3:L4"/>
    <mergeCell ref="M3:M4"/>
    <mergeCell ref="L5:L6"/>
    <mergeCell ref="M5:M6"/>
    <mergeCell ref="Q5:Q6"/>
    <mergeCell ref="R5:R6"/>
    <mergeCell ref="G3:G4"/>
    <mergeCell ref="H3:H4"/>
    <mergeCell ref="E5:E6"/>
    <mergeCell ref="D5:D6"/>
    <mergeCell ref="F5:F6"/>
    <mergeCell ref="G5:H6"/>
    <mergeCell ref="Q2:R2"/>
    <mergeCell ref="O2:P2"/>
    <mergeCell ref="N3:N4"/>
    <mergeCell ref="N5:N6"/>
    <mergeCell ref="O3:O4"/>
    <mergeCell ref="P3:P4"/>
    <mergeCell ref="O5:O6"/>
    <mergeCell ref="P5:P6"/>
    <mergeCell ref="Q3:Q4"/>
    <mergeCell ref="R3:R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vincent</cp:lastModifiedBy>
  <dcterms:created xsi:type="dcterms:W3CDTF">2010-06-01T08:05:59Z</dcterms:created>
  <dcterms:modified xsi:type="dcterms:W3CDTF">2010-06-01T08:52:51Z</dcterms:modified>
  <cp:category/>
  <cp:version/>
  <cp:contentType/>
  <cp:contentStatus/>
</cp:coreProperties>
</file>